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sloufova\Documents\VEŘEJNÉ ZAKÁZKY\SW\01 výzva\"/>
    </mc:Choice>
  </mc:AlternateContent>
  <xr:revisionPtr revIDLastSave="0" documentId="13_ncr:1_{F22B070D-5B55-4617-A919-53C65D3ED1FC}" xr6:coauthVersionLast="47" xr6:coauthVersionMax="47" xr10:uidLastSave="{00000000-0000-0000-0000-000000000000}"/>
  <bookViews>
    <workbookView xWindow="-108" yWindow="-108" windowWidth="23256" windowHeight="12456" tabRatio="733" xr2:uid="{00000000-000D-0000-FFFF-FFFF00000000}"/>
  </bookViews>
  <sheets>
    <sheet name="tech.list" sheetId="11" r:id="rId1"/>
    <sheet name="Body_R" sheetId="10" r:id="rId2"/>
  </sheets>
  <externalReferences>
    <externalReference r:id="rId3"/>
  </externalReferences>
  <definedNames>
    <definedName name="_xlnm._FilterDatabase" localSheetId="0" hidden="1">tech.list!$A$1:$G$46</definedName>
    <definedName name="Metadatový_editor" localSheetId="1">'[1]tech.list_nepovinne_funkce-all'!$G$1:$G$2</definedName>
    <definedName name="Metadatový_editor" localSheetId="0">tech.list!#REF!</definedName>
    <definedName name="Metadatový_editor">#REF!</definedName>
    <definedName name="_xlnm.Print_Titles" localSheetId="0">tech.list!$5:$9</definedName>
    <definedName name="P1_" localSheetId="0">tech.list!$F$1:$F$4</definedName>
    <definedName name="P1_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4" i="10" l="1"/>
  <c r="G34" i="11" l="1"/>
  <c r="G35" i="11"/>
  <c r="G30" i="11" l="1"/>
  <c r="G22" i="11"/>
  <c r="G44" i="11" l="1"/>
  <c r="B7" i="10" s="1"/>
  <c r="C7" i="10" s="1"/>
</calcChain>
</file>

<file path=xl/sharedStrings.xml><?xml version="1.0" encoding="utf-8"?>
<sst xmlns="http://schemas.openxmlformats.org/spreadsheetml/2006/main" count="135" uniqueCount="104">
  <si>
    <t>Dodavatel vyplní zeleně podbarvená pole, tj.:</t>
  </si>
  <si>
    <t>Podmínky a pokyny pro vyplnění:</t>
  </si>
  <si>
    <t>Kód požadavku</t>
  </si>
  <si>
    <t>ne</t>
  </si>
  <si>
    <t>ano</t>
  </si>
  <si>
    <t>Typ požadavku</t>
  </si>
  <si>
    <t>U nepovinných požadavků typu "R" dodavatel vybere ze seznamu ano / ne, tj. zda funkcionalitu splňuje nebo ne.</t>
  </si>
  <si>
    <t>U nepovinných požadavků typu "R" dodavatel garantuje splnění požadavku, pokud uvede "ano", a to  v době ukončení implementace</t>
  </si>
  <si>
    <t>U nepovinných požadavků typu "R"  v případě, že dodavatel nevybere ze seznamu žádnou možnost (ano/ne) má se zato, že nabídka požadavek (funkcionalitu) nesplňuje</t>
  </si>
  <si>
    <t>Počet splněných požadavků typu "R"= ano (pro účely hodnocení nabídky)</t>
  </si>
  <si>
    <t>Počet splněných R</t>
  </si>
  <si>
    <t>Bodové hodnocení</t>
  </si>
  <si>
    <t>Splnění funkcionalit typu "R"</t>
  </si>
  <si>
    <t>Dodavatel:</t>
  </si>
  <si>
    <t>Dodavatel (obchodní název):</t>
  </si>
  <si>
    <t>Identifikaci dodavatele, obchodní název a právní formu</t>
  </si>
  <si>
    <t>Tabulka má pouze informativní charakter</t>
  </si>
  <si>
    <t>Vyplní dodavatel obchodní název</t>
  </si>
  <si>
    <t>R</t>
  </si>
  <si>
    <t>P2</t>
  </si>
  <si>
    <t>Nabízené řešení: název systému/produktu</t>
  </si>
  <si>
    <t>Dodavatel vyplní název nabízeného systému / produktu</t>
  </si>
  <si>
    <t>Popis všech požadavků (funkcionalit) je uveden v příloze č. 1 zadávací dokumentace . Popis požadavku v této tabulce je pouze orientační (zkrácený)</t>
  </si>
  <si>
    <t>Příloha č. 2 zadávací dokumentace</t>
  </si>
  <si>
    <t xml:space="preserve"> VZ</t>
  </si>
  <si>
    <t>N01</t>
  </si>
  <si>
    <t>Aplikační firewall BIG IP F5</t>
  </si>
  <si>
    <t>N03</t>
  </si>
  <si>
    <t>N04</t>
  </si>
  <si>
    <t>Platforma VMWARE</t>
  </si>
  <si>
    <t>N05</t>
  </si>
  <si>
    <t>N06</t>
  </si>
  <si>
    <t>N07</t>
  </si>
  <si>
    <t>Webová aplikace bez dalších komponent</t>
  </si>
  <si>
    <t>N08</t>
  </si>
  <si>
    <t>Prohlížeče (Edge, Chrome, Firefox) a platformy (Win, Lin, Andr, Mac)</t>
  </si>
  <si>
    <t>N09</t>
  </si>
  <si>
    <t>Responsivní rozhraní (web+mobil)</t>
  </si>
  <si>
    <t>N10</t>
  </si>
  <si>
    <t>Zákl. funkcionalita na mob. zařízení</t>
  </si>
  <si>
    <t>N11</t>
  </si>
  <si>
    <t>Správa uživatelů, oprávnění a rolí</t>
  </si>
  <si>
    <t>N12</t>
  </si>
  <si>
    <t>N14</t>
  </si>
  <si>
    <t>Tvorba uživatelských reportů a statistik bez programování</t>
  </si>
  <si>
    <t>N15</t>
  </si>
  <si>
    <t>Bezp. protokoly (HTTPS, SFTP, SSL)</t>
  </si>
  <si>
    <t>N16</t>
  </si>
  <si>
    <t xml:space="preserve">Multitenantnost a jednotná adm. správa (superadmin) </t>
  </si>
  <si>
    <t>N17</t>
  </si>
  <si>
    <t>Pořízení dat 1x, žádný dupl. vstup dat</t>
  </si>
  <si>
    <t>N18</t>
  </si>
  <si>
    <t>Provoz v Rowanetu při výpadku Internetu</t>
  </si>
  <si>
    <t>N19</t>
  </si>
  <si>
    <t>Logování a historizace všech operací</t>
  </si>
  <si>
    <t>N23</t>
  </si>
  <si>
    <t>Export DB a odchod organizace z hostingu do svého prostředí</t>
  </si>
  <si>
    <t>N25</t>
  </si>
  <si>
    <t>Integrace s jiný aplikacemi (přes API SOAP nebo REST)</t>
  </si>
  <si>
    <t>N26</t>
  </si>
  <si>
    <t>Vzdálená aktualizace bez nutnosti jakýchliv inst. na koncových zař.</t>
  </si>
  <si>
    <t>N28</t>
  </si>
  <si>
    <t>Inst. balíček+DOK+inst. instrukce</t>
  </si>
  <si>
    <t>N29</t>
  </si>
  <si>
    <t>Zálohování a arch. za provozu</t>
  </si>
  <si>
    <t>N30</t>
  </si>
  <si>
    <t>Zálohování a arch. pracovníky z OI</t>
  </si>
  <si>
    <t>N31</t>
  </si>
  <si>
    <t>Licence pro dvě prostředí (PROD+TEST)</t>
  </si>
  <si>
    <t>N32</t>
  </si>
  <si>
    <t>Dokumentace v CZ (odborné věci možno v AJ)</t>
  </si>
  <si>
    <t>N33</t>
  </si>
  <si>
    <t>Kontext. nápověda v CZ</t>
  </si>
  <si>
    <t>N34</t>
  </si>
  <si>
    <t xml:space="preserve">Trvalé (perpetuální) licence </t>
  </si>
  <si>
    <t>N35</t>
  </si>
  <si>
    <t>Podáním nabídky se dodavatel zavazuje ke splnění všech požadavků dle přílohy č. 1 zadávací dokumentace včetně těch neuvedených v technickém listu</t>
  </si>
  <si>
    <t>Požadavky - zkrácený text! Kompletní technické podmínky jsou uvedny v příloze č. 1 ZD</t>
  </si>
  <si>
    <t>Veřejná zakázka:  Software pro rozpočtování staveb</t>
  </si>
  <si>
    <t xml:space="preserve">Technický list: splnění povinných (typ "P2") a nepovinných (typ "R") funkčních požadavků </t>
  </si>
  <si>
    <t>VZ Software pro rozpočtování staveb</t>
  </si>
  <si>
    <t>Autentizace/Autorizace AM/IDM KV</t>
  </si>
  <si>
    <t>Qradar SIEM</t>
  </si>
  <si>
    <t>Windows 2022 a vyšší</t>
  </si>
  <si>
    <t>MSSQL 2022 a vyšší</t>
  </si>
  <si>
    <t>GUI na bázi WIN</t>
  </si>
  <si>
    <t>N13</t>
  </si>
  <si>
    <t>Superadmin role s možností notifikací uživatelům s možností přihlásit se na uživatele (pod jeho právy)</t>
  </si>
  <si>
    <t>N</t>
  </si>
  <si>
    <t>2s pro zápis údaje v aplikaci (při rychlosti 0,5 Mb/s)</t>
  </si>
  <si>
    <t>N20</t>
  </si>
  <si>
    <t>ISO 27001/2, metodika OSSTMM</t>
  </si>
  <si>
    <t>N21</t>
  </si>
  <si>
    <t>Penetrační testy OWASP</t>
  </si>
  <si>
    <t>N22</t>
  </si>
  <si>
    <t>Podporuje autonomní databáze pro jednotlivé subjekty</t>
  </si>
  <si>
    <t>N24</t>
  </si>
  <si>
    <t>Výměna dat s jinými apl. (XML)</t>
  </si>
  <si>
    <t>N27</t>
  </si>
  <si>
    <t>Legenda:
P2=Povinné - může být dostupné až v době dokončení implementace
R=Rozšiřující požadavky jsou nepovinné a závazek jejich naplnění v době ukončení implementace bude hodnocen jako kvalitativní výhoda (v rámci hodnocení nabídky v procesu veřejné zakázky)
N=Nepožaduje se</t>
  </si>
  <si>
    <t>Popis nabízeného způsobu splnění povinných (P2) / nepovinných funkčních požadavků (R), kde dodavatel uvedl "ano"</t>
  </si>
  <si>
    <t>Ve sloupci "Popis..." je dodavatel u každého řádku (tj. typ P2, R), kde u požadavku uvedl či je uvedeno "ano", povinen popsat, jakým způsobem požadavek splňuje</t>
  </si>
  <si>
    <t>Veřejná zakázka: Software pro rozpočtování staveb</t>
  </si>
  <si>
    <t>Software pro rozpočtování staveb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</si>
</sst>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1F3FF"/>
        <bgColor indexed="64"/>
      </patternFill>
    </fill>
    <fill>
      <patternFill patternType="solid">
        <fgColor rgb="FFD9F5FF"/>
        <bgColor indexed="64"/>
      </patternFill>
    </fill>
    <fill>
      <patternFill patternType="solid">
        <fgColor theme="5" tint="0.59999389629810485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4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0" xfId="0" applyFont="1"/>
    <xf numFmtId="0" fontId="6" fillId="0" borderId="0" xfId="0" applyFont="1"/>
    <xf numFmtId="0" fontId="5" fillId="6" borderId="1" xfId="0" applyFont="1" applyFill="1" applyBorder="1"/>
    <xf numFmtId="0" fontId="7" fillId="0" borderId="0" xfId="0" applyFont="1"/>
    <xf numFmtId="0" fontId="5" fillId="4" borderId="2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2" xfId="0" applyFont="1" applyFill="1" applyBorder="1" applyAlignment="1"/>
    <xf numFmtId="0" fontId="5" fillId="4" borderId="12" xfId="0" applyFont="1" applyFill="1" applyBorder="1" applyAlignment="1"/>
    <xf numFmtId="0" fontId="5" fillId="4" borderId="13" xfId="0" applyFont="1" applyFill="1" applyBorder="1" applyAlignment="1"/>
    <xf numFmtId="0" fontId="1" fillId="7" borderId="0" xfId="0" applyFont="1" applyFill="1"/>
    <xf numFmtId="0" fontId="5" fillId="7" borderId="0" xfId="0" applyNumberFormat="1" applyFont="1" applyFill="1" applyAlignment="1">
      <alignment wrapText="1"/>
    </xf>
    <xf numFmtId="0" fontId="5" fillId="7" borderId="0" xfId="0" applyNumberFormat="1" applyFont="1" applyFill="1" applyAlignment="1"/>
    <xf numFmtId="0" fontId="1" fillId="3" borderId="17" xfId="0" applyFont="1" applyFill="1" applyBorder="1"/>
    <xf numFmtId="0" fontId="1" fillId="3" borderId="18" xfId="0" applyFont="1" applyFill="1" applyBorder="1"/>
    <xf numFmtId="0" fontId="1" fillId="3" borderId="14" xfId="0" applyFont="1" applyFill="1" applyBorder="1"/>
    <xf numFmtId="0" fontId="1" fillId="2" borderId="1" xfId="0" applyFont="1" applyFill="1" applyBorder="1" applyAlignment="1">
      <alignment horizontal="left" vertical="center" wrapText="1" shrinkToFi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center" wrapText="1" shrinkToFit="1"/>
    </xf>
    <xf numFmtId="0" fontId="1" fillId="9" borderId="3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center" wrapText="1" shrinkToFit="1"/>
    </xf>
    <xf numFmtId="0" fontId="1" fillId="10" borderId="1" xfId="0" applyFont="1" applyFill="1" applyBorder="1" applyAlignment="1">
      <alignment horizontal="left" vertical="center" wrapText="1" shrinkToFit="1"/>
    </xf>
    <xf numFmtId="0" fontId="1" fillId="10" borderId="3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49" fontId="1" fillId="8" borderId="1" xfId="0" applyNumberFormat="1" applyFont="1" applyFill="1" applyBorder="1" applyAlignment="1">
      <alignment wrapText="1"/>
    </xf>
    <xf numFmtId="49" fontId="1" fillId="10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9" fillId="11" borderId="1" xfId="0" applyNumberFormat="1" applyFont="1" applyFill="1" applyBorder="1" applyAlignment="1">
      <alignment wrapText="1"/>
    </xf>
    <xf numFmtId="49" fontId="1" fillId="9" borderId="1" xfId="0" applyNumberFormat="1" applyFont="1" applyFill="1" applyBorder="1" applyAlignment="1">
      <alignment wrapText="1"/>
    </xf>
    <xf numFmtId="0" fontId="11" fillId="0" borderId="0" xfId="0" applyFont="1" applyAlignment="1">
      <alignment vertical="center"/>
    </xf>
    <xf numFmtId="0" fontId="1" fillId="2" borderId="3" xfId="0" applyFont="1" applyFill="1" applyBorder="1" applyAlignment="1">
      <alignment horizontal="left" vertical="center" wrapText="1" shrinkToFit="1"/>
    </xf>
    <xf numFmtId="0" fontId="3" fillId="4" borderId="0" xfId="0" applyFont="1" applyFill="1"/>
    <xf numFmtId="49" fontId="1" fillId="2" borderId="3" xfId="0" applyNumberFormat="1" applyFont="1" applyFill="1" applyBorder="1" applyAlignment="1">
      <alignment vertical="top" wrapText="1"/>
    </xf>
    <xf numFmtId="0" fontId="1" fillId="4" borderId="11" xfId="0" applyFont="1" applyFill="1" applyBorder="1" applyAlignment="1" applyProtection="1">
      <alignment wrapText="1"/>
    </xf>
    <xf numFmtId="1" fontId="1" fillId="5" borderId="3" xfId="0" applyNumberFormat="1" applyFont="1" applyFill="1" applyBorder="1" applyProtection="1"/>
    <xf numFmtId="1" fontId="1" fillId="6" borderId="16" xfId="0" applyNumberFormat="1" applyFont="1" applyFill="1" applyBorder="1" applyProtection="1"/>
    <xf numFmtId="0" fontId="1" fillId="4" borderId="6" xfId="0" applyFont="1" applyFill="1" applyBorder="1" applyProtection="1"/>
    <xf numFmtId="1" fontId="1" fillId="5" borderId="5" xfId="0" applyNumberFormat="1" applyFont="1" applyFill="1" applyBorder="1" applyProtection="1"/>
    <xf numFmtId="1" fontId="1" fillId="6" borderId="15" xfId="0" applyNumberFormat="1" applyFont="1" applyFill="1" applyBorder="1" applyProtection="1"/>
    <xf numFmtId="0" fontId="5" fillId="3" borderId="7" xfId="0" applyFont="1" applyFill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center" vertical="center" wrapText="1" shrinkToFit="1"/>
    </xf>
    <xf numFmtId="0" fontId="10" fillId="0" borderId="0" xfId="0" applyFont="1" applyAlignment="1">
      <alignment horizontal="left" wrapText="1"/>
    </xf>
    <xf numFmtId="0" fontId="1" fillId="6" borderId="3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1F3FF"/>
      <color rgb="FFD9F5FF"/>
      <color rgb="FFF2A16A"/>
      <color rgb="FFE4D2F2"/>
      <color rgb="FFD6B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kkv-fs\Uzivatele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tabSelected="1" zoomScale="81" zoomScaleNormal="70" workbookViewId="0">
      <pane xSplit="3" ySplit="9" topLeftCell="D10" activePane="bottomRight" state="frozen"/>
      <selection activeCell="C6" sqref="C6"/>
      <selection pane="topRight" activeCell="C6" sqref="C6"/>
      <selection pane="bottomLeft" activeCell="C6" sqref="C6"/>
      <selection pane="bottomRight" activeCell="C5" sqref="C5"/>
    </sheetView>
  </sheetViews>
  <sheetFormatPr defaultColWidth="8.6640625" defaultRowHeight="13.8" x14ac:dyDescent="0.25"/>
  <cols>
    <col min="1" max="1" width="2" style="1" customWidth="1"/>
    <col min="2" max="2" width="52.5546875" style="1" customWidth="1"/>
    <col min="3" max="3" width="7.88671875" style="1" bestFit="1" customWidth="1"/>
    <col min="4" max="4" width="8.6640625" style="1"/>
    <col min="5" max="5" width="6.6640625" style="1" bestFit="1" customWidth="1"/>
    <col min="6" max="6" width="95.44140625" style="1" customWidth="1"/>
    <col min="7" max="7" width="8.6640625" style="1" customWidth="1"/>
    <col min="8" max="16384" width="8.6640625" style="1"/>
  </cols>
  <sheetData>
    <row r="1" spans="1:9" x14ac:dyDescent="0.25">
      <c r="A1" s="3" t="s">
        <v>23</v>
      </c>
      <c r="F1" s="13"/>
    </row>
    <row r="2" spans="1:9" x14ac:dyDescent="0.25">
      <c r="A2" s="2" t="s">
        <v>78</v>
      </c>
      <c r="F2" s="13" t="s">
        <v>4</v>
      </c>
    </row>
    <row r="3" spans="1:9" x14ac:dyDescent="0.25">
      <c r="A3" s="2"/>
      <c r="F3" s="13"/>
    </row>
    <row r="4" spans="1:9" x14ac:dyDescent="0.25">
      <c r="A4" s="2"/>
      <c r="F4" s="13" t="s">
        <v>3</v>
      </c>
    </row>
    <row r="5" spans="1:9" x14ac:dyDescent="0.25">
      <c r="A5" s="2"/>
      <c r="B5" s="12" t="s">
        <v>14</v>
      </c>
      <c r="C5" s="19" t="s">
        <v>17</v>
      </c>
      <c r="D5" s="20"/>
      <c r="E5" s="20"/>
      <c r="F5" s="21"/>
    </row>
    <row r="6" spans="1:9" x14ac:dyDescent="0.25">
      <c r="A6" s="2"/>
      <c r="B6" s="12" t="s">
        <v>20</v>
      </c>
      <c r="C6" s="16" t="s">
        <v>21</v>
      </c>
      <c r="D6" s="17"/>
      <c r="E6" s="17"/>
      <c r="F6" s="18"/>
    </row>
    <row r="7" spans="1:9" ht="14.4" thickBot="1" x14ac:dyDescent="0.3">
      <c r="A7" s="2"/>
      <c r="B7" s="12" t="s">
        <v>79</v>
      </c>
      <c r="G7" s="2"/>
    </row>
    <row r="8" spans="1:9" x14ac:dyDescent="0.25">
      <c r="A8" s="2"/>
      <c r="B8" s="11" t="s">
        <v>80</v>
      </c>
      <c r="C8" s="10"/>
      <c r="D8" s="10"/>
      <c r="E8" s="9"/>
      <c r="F8" s="55" t="s">
        <v>100</v>
      </c>
    </row>
    <row r="9" spans="1:9" ht="63" thickBot="1" x14ac:dyDescent="0.3">
      <c r="B9" s="8" t="s">
        <v>77</v>
      </c>
      <c r="C9" s="7" t="s">
        <v>2</v>
      </c>
      <c r="D9" s="7" t="s">
        <v>5</v>
      </c>
      <c r="E9" s="6"/>
      <c r="F9" s="56"/>
    </row>
    <row r="10" spans="1:9" ht="73.8" customHeight="1" x14ac:dyDescent="0.25">
      <c r="B10" s="46" t="s">
        <v>81</v>
      </c>
      <c r="C10" s="29" t="s">
        <v>25</v>
      </c>
      <c r="D10" s="30" t="s">
        <v>19</v>
      </c>
      <c r="E10" s="5"/>
      <c r="F10" s="48"/>
    </row>
    <row r="11" spans="1:9" x14ac:dyDescent="0.25">
      <c r="B11" s="28" t="s">
        <v>26</v>
      </c>
      <c r="C11" s="29" t="s">
        <v>27</v>
      </c>
      <c r="D11" s="30" t="s">
        <v>19</v>
      </c>
      <c r="E11" s="5"/>
      <c r="F11" s="42"/>
      <c r="I11" s="45"/>
    </row>
    <row r="12" spans="1:9" x14ac:dyDescent="0.25">
      <c r="B12" s="28" t="s">
        <v>82</v>
      </c>
      <c r="C12" s="29" t="s">
        <v>28</v>
      </c>
      <c r="D12" s="30" t="s">
        <v>19</v>
      </c>
      <c r="E12" s="5"/>
      <c r="F12" s="43"/>
      <c r="I12" s="45"/>
    </row>
    <row r="13" spans="1:9" x14ac:dyDescent="0.25">
      <c r="B13" s="28" t="s">
        <v>29</v>
      </c>
      <c r="C13" s="29" t="s">
        <v>30</v>
      </c>
      <c r="D13" s="30" t="s">
        <v>19</v>
      </c>
      <c r="E13" s="5"/>
      <c r="F13" s="43"/>
      <c r="I13" s="45"/>
    </row>
    <row r="14" spans="1:9" x14ac:dyDescent="0.25">
      <c r="B14" s="28" t="s">
        <v>83</v>
      </c>
      <c r="C14" s="29" t="s">
        <v>31</v>
      </c>
      <c r="D14" s="30" t="s">
        <v>19</v>
      </c>
      <c r="E14" s="5"/>
      <c r="F14" s="42"/>
      <c r="I14" s="45"/>
    </row>
    <row r="15" spans="1:9" x14ac:dyDescent="0.25">
      <c r="B15" s="28" t="s">
        <v>84</v>
      </c>
      <c r="C15" s="29" t="s">
        <v>32</v>
      </c>
      <c r="D15" s="30" t="s">
        <v>19</v>
      </c>
      <c r="E15" s="5"/>
      <c r="F15" s="42"/>
      <c r="I15" s="45"/>
    </row>
    <row r="16" spans="1:9" x14ac:dyDescent="0.25">
      <c r="B16" s="28" t="s">
        <v>33</v>
      </c>
      <c r="C16" s="29" t="s">
        <v>34</v>
      </c>
      <c r="D16" s="30" t="s">
        <v>19</v>
      </c>
      <c r="E16" s="5"/>
      <c r="F16" s="42"/>
    </row>
    <row r="17" spans="2:7" ht="27.6" x14ac:dyDescent="0.25">
      <c r="B17" s="28" t="s">
        <v>35</v>
      </c>
      <c r="C17" s="29" t="s">
        <v>36</v>
      </c>
      <c r="D17" s="30" t="s">
        <v>19</v>
      </c>
      <c r="E17" s="5"/>
      <c r="F17" s="42"/>
    </row>
    <row r="18" spans="2:7" x14ac:dyDescent="0.25">
      <c r="B18" s="37" t="s">
        <v>37</v>
      </c>
      <c r="C18" s="38" t="s">
        <v>38</v>
      </c>
      <c r="D18" s="39" t="s">
        <v>88</v>
      </c>
      <c r="E18" s="5"/>
      <c r="F18" s="41"/>
    </row>
    <row r="19" spans="2:7" x14ac:dyDescent="0.25">
      <c r="B19" s="37" t="s">
        <v>39</v>
      </c>
      <c r="C19" s="38" t="s">
        <v>40</v>
      </c>
      <c r="D19" s="39" t="s">
        <v>88</v>
      </c>
      <c r="E19" s="5"/>
      <c r="F19" s="41"/>
    </row>
    <row r="20" spans="2:7" x14ac:dyDescent="0.25">
      <c r="B20" s="28" t="s">
        <v>41</v>
      </c>
      <c r="C20" s="29" t="s">
        <v>42</v>
      </c>
      <c r="D20" s="30" t="s">
        <v>19</v>
      </c>
      <c r="E20" s="5"/>
      <c r="F20" s="42"/>
    </row>
    <row r="21" spans="2:7" x14ac:dyDescent="0.25">
      <c r="B21" s="37" t="s">
        <v>85</v>
      </c>
      <c r="C21" s="38" t="s">
        <v>86</v>
      </c>
      <c r="D21" s="39" t="s">
        <v>88</v>
      </c>
      <c r="E21" s="5"/>
      <c r="F21" s="41"/>
    </row>
    <row r="22" spans="2:7" ht="27.6" x14ac:dyDescent="0.25">
      <c r="B22" s="36" t="s">
        <v>87</v>
      </c>
      <c r="C22" s="31" t="s">
        <v>43</v>
      </c>
      <c r="D22" s="32" t="s">
        <v>18</v>
      </c>
      <c r="E22" s="5"/>
      <c r="F22" s="40"/>
      <c r="G22" s="1">
        <f>COUNTIF(E22,"ano")</f>
        <v>0</v>
      </c>
    </row>
    <row r="23" spans="2:7" ht="27.6" x14ac:dyDescent="0.25">
      <c r="B23" s="37" t="s">
        <v>44</v>
      </c>
      <c r="C23" s="38" t="s">
        <v>45</v>
      </c>
      <c r="D23" s="39" t="s">
        <v>88</v>
      </c>
      <c r="E23" s="5"/>
      <c r="F23" s="41"/>
    </row>
    <row r="24" spans="2:7" x14ac:dyDescent="0.25">
      <c r="B24" s="28" t="s">
        <v>46</v>
      </c>
      <c r="C24" s="29" t="s">
        <v>47</v>
      </c>
      <c r="D24" s="30" t="s">
        <v>19</v>
      </c>
      <c r="E24" s="5"/>
      <c r="F24" s="42"/>
    </row>
    <row r="25" spans="2:7" x14ac:dyDescent="0.25">
      <c r="B25" s="33" t="s">
        <v>48</v>
      </c>
      <c r="C25" s="34" t="s">
        <v>49</v>
      </c>
      <c r="D25" s="35" t="s">
        <v>88</v>
      </c>
      <c r="E25" s="5"/>
      <c r="F25" s="44"/>
    </row>
    <row r="26" spans="2:7" x14ac:dyDescent="0.25">
      <c r="B26" s="28" t="s">
        <v>50</v>
      </c>
      <c r="C26" s="29" t="s">
        <v>51</v>
      </c>
      <c r="D26" s="30" t="s">
        <v>19</v>
      </c>
      <c r="E26" s="5"/>
      <c r="F26" s="42"/>
    </row>
    <row r="27" spans="2:7" x14ac:dyDescent="0.25">
      <c r="B27" s="37" t="s">
        <v>52</v>
      </c>
      <c r="C27" s="38" t="s">
        <v>53</v>
      </c>
      <c r="D27" s="39" t="s">
        <v>88</v>
      </c>
      <c r="E27" s="5"/>
      <c r="F27" s="41"/>
    </row>
    <row r="28" spans="2:7" x14ac:dyDescent="0.25">
      <c r="B28" s="37" t="s">
        <v>89</v>
      </c>
      <c r="C28" s="38" t="s">
        <v>90</v>
      </c>
      <c r="D28" s="39" t="s">
        <v>88</v>
      </c>
      <c r="E28" s="5"/>
      <c r="F28" s="41"/>
    </row>
    <row r="29" spans="2:7" x14ac:dyDescent="0.25">
      <c r="B29" s="28" t="s">
        <v>91</v>
      </c>
      <c r="C29" s="29" t="s">
        <v>92</v>
      </c>
      <c r="D29" s="30" t="s">
        <v>19</v>
      </c>
      <c r="E29" s="5"/>
      <c r="F29" s="42"/>
    </row>
    <row r="30" spans="2:7" x14ac:dyDescent="0.25">
      <c r="B30" s="36" t="s">
        <v>93</v>
      </c>
      <c r="C30" s="31" t="s">
        <v>94</v>
      </c>
      <c r="D30" s="32" t="s">
        <v>18</v>
      </c>
      <c r="E30" s="5"/>
      <c r="F30" s="40"/>
      <c r="G30" s="1">
        <f>COUNTIF(E30,"ano")</f>
        <v>0</v>
      </c>
    </row>
    <row r="31" spans="2:7" x14ac:dyDescent="0.25">
      <c r="B31" s="28" t="s">
        <v>54</v>
      </c>
      <c r="C31" s="29" t="s">
        <v>55</v>
      </c>
      <c r="D31" s="30" t="s">
        <v>19</v>
      </c>
      <c r="E31" s="5"/>
      <c r="F31" s="42"/>
    </row>
    <row r="32" spans="2:7" x14ac:dyDescent="0.25">
      <c r="B32" s="33" t="s">
        <v>95</v>
      </c>
      <c r="C32" s="34" t="s">
        <v>96</v>
      </c>
      <c r="D32" s="35" t="s">
        <v>88</v>
      </c>
      <c r="E32" s="5"/>
      <c r="F32" s="44"/>
    </row>
    <row r="33" spans="2:7" ht="27.6" x14ac:dyDescent="0.25">
      <c r="B33" s="33" t="s">
        <v>56</v>
      </c>
      <c r="C33" s="34" t="s">
        <v>57</v>
      </c>
      <c r="D33" s="35" t="s">
        <v>88</v>
      </c>
      <c r="E33" s="5"/>
      <c r="F33" s="44"/>
    </row>
    <row r="34" spans="2:7" x14ac:dyDescent="0.25">
      <c r="B34" s="36" t="s">
        <v>58</v>
      </c>
      <c r="C34" s="31" t="s">
        <v>59</v>
      </c>
      <c r="D34" s="32" t="s">
        <v>18</v>
      </c>
      <c r="E34" s="5"/>
      <c r="F34" s="40"/>
      <c r="G34" s="1">
        <f>COUNTIF(E34,"ano")</f>
        <v>0</v>
      </c>
    </row>
    <row r="35" spans="2:7" x14ac:dyDescent="0.25">
      <c r="B35" s="36" t="s">
        <v>97</v>
      </c>
      <c r="C35" s="31" t="s">
        <v>98</v>
      </c>
      <c r="D35" s="32" t="s">
        <v>18</v>
      </c>
      <c r="E35" s="5"/>
      <c r="F35" s="40"/>
      <c r="G35" s="1">
        <f>COUNTIF(E35,"ano")</f>
        <v>0</v>
      </c>
    </row>
    <row r="36" spans="2:7" ht="27.6" x14ac:dyDescent="0.25">
      <c r="B36" s="28" t="s">
        <v>60</v>
      </c>
      <c r="C36" s="29" t="s">
        <v>61</v>
      </c>
      <c r="D36" s="30" t="s">
        <v>19</v>
      </c>
      <c r="E36" s="5"/>
      <c r="F36" s="42"/>
    </row>
    <row r="37" spans="2:7" x14ac:dyDescent="0.25">
      <c r="B37" s="28" t="s">
        <v>62</v>
      </c>
      <c r="C37" s="29" t="s">
        <v>63</v>
      </c>
      <c r="D37" s="30" t="s">
        <v>19</v>
      </c>
      <c r="E37" s="5"/>
      <c r="F37" s="42"/>
    </row>
    <row r="38" spans="2:7" x14ac:dyDescent="0.25">
      <c r="B38" s="28" t="s">
        <v>64</v>
      </c>
      <c r="C38" s="29" t="s">
        <v>65</v>
      </c>
      <c r="D38" s="30" t="s">
        <v>19</v>
      </c>
      <c r="E38" s="5"/>
      <c r="F38" s="42"/>
    </row>
    <row r="39" spans="2:7" x14ac:dyDescent="0.25">
      <c r="B39" s="28" t="s">
        <v>66</v>
      </c>
      <c r="C39" s="29" t="s">
        <v>67</v>
      </c>
      <c r="D39" s="30" t="s">
        <v>19</v>
      </c>
      <c r="E39" s="5"/>
      <c r="F39" s="42"/>
    </row>
    <row r="40" spans="2:7" x14ac:dyDescent="0.25">
      <c r="B40" s="28" t="s">
        <v>68</v>
      </c>
      <c r="C40" s="29" t="s">
        <v>69</v>
      </c>
      <c r="D40" s="30" t="s">
        <v>19</v>
      </c>
      <c r="E40" s="5"/>
      <c r="F40" s="42"/>
    </row>
    <row r="41" spans="2:7" x14ac:dyDescent="0.25">
      <c r="B41" s="28" t="s">
        <v>70</v>
      </c>
      <c r="C41" s="29" t="s">
        <v>71</v>
      </c>
      <c r="D41" s="30" t="s">
        <v>19</v>
      </c>
      <c r="E41" s="5"/>
      <c r="F41" s="42"/>
    </row>
    <row r="42" spans="2:7" x14ac:dyDescent="0.25">
      <c r="B42" s="28" t="s">
        <v>72</v>
      </c>
      <c r="C42" s="29" t="s">
        <v>73</v>
      </c>
      <c r="D42" s="30" t="s">
        <v>19</v>
      </c>
      <c r="E42" s="5"/>
      <c r="F42" s="42"/>
    </row>
    <row r="43" spans="2:7" x14ac:dyDescent="0.25">
      <c r="B43" s="28" t="s">
        <v>74</v>
      </c>
      <c r="C43" s="29" t="s">
        <v>75</v>
      </c>
      <c r="D43" s="30" t="s">
        <v>19</v>
      </c>
      <c r="E43" s="5"/>
      <c r="F43" s="42"/>
    </row>
    <row r="44" spans="2:7" x14ac:dyDescent="0.25">
      <c r="E44" s="58" t="s">
        <v>9</v>
      </c>
      <c r="F44" s="59"/>
      <c r="G44" s="14">
        <f>SUM(G10:G43)</f>
        <v>0</v>
      </c>
    </row>
    <row r="45" spans="2:7" ht="84" customHeight="1" x14ac:dyDescent="0.25">
      <c r="B45" s="57" t="s">
        <v>99</v>
      </c>
      <c r="C45" s="57"/>
      <c r="D45" s="57"/>
      <c r="E45" s="57"/>
      <c r="F45" s="57"/>
    </row>
    <row r="46" spans="2:7" x14ac:dyDescent="0.25">
      <c r="B46" s="57"/>
      <c r="C46" s="57"/>
      <c r="D46" s="57"/>
      <c r="E46" s="57"/>
      <c r="F46" s="57"/>
    </row>
    <row r="48" spans="2:7" x14ac:dyDescent="0.25">
      <c r="B48" s="4" t="s">
        <v>1</v>
      </c>
    </row>
    <row r="49" spans="2:2" x14ac:dyDescent="0.25">
      <c r="B49" s="47" t="s">
        <v>0</v>
      </c>
    </row>
    <row r="50" spans="2:2" x14ac:dyDescent="0.25">
      <c r="B50" s="2" t="s">
        <v>15</v>
      </c>
    </row>
    <row r="51" spans="2:2" x14ac:dyDescent="0.25">
      <c r="B51" s="2" t="s">
        <v>6</v>
      </c>
    </row>
    <row r="52" spans="2:2" x14ac:dyDescent="0.25">
      <c r="B52" s="2" t="s">
        <v>7</v>
      </c>
    </row>
    <row r="53" spans="2:2" x14ac:dyDescent="0.25">
      <c r="B53" s="1" t="s">
        <v>8</v>
      </c>
    </row>
    <row r="54" spans="2:2" x14ac:dyDescent="0.25">
      <c r="B54" s="1" t="s">
        <v>101</v>
      </c>
    </row>
    <row r="55" spans="2:2" x14ac:dyDescent="0.25">
      <c r="B55" s="1" t="s">
        <v>22</v>
      </c>
    </row>
    <row r="56" spans="2:2" x14ac:dyDescent="0.25">
      <c r="B56" s="1" t="s">
        <v>76</v>
      </c>
    </row>
  </sheetData>
  <sheetProtection sheet="1" objects="1" scenarios="1" formatRows="0"/>
  <protectedRanges>
    <protectedRange sqref="C5:F6" name="Oblast C_3_1"/>
    <protectedRange sqref="E10:F43" name="Oblast2"/>
  </protectedRanges>
  <autoFilter ref="A1:G46" xr:uid="{00000000-0009-0000-0000-000000000000}"/>
  <mergeCells count="3">
    <mergeCell ref="F8:F9"/>
    <mergeCell ref="B45:F46"/>
    <mergeCell ref="E44:F44"/>
  </mergeCells>
  <phoneticPr fontId="8" type="noConversion"/>
  <dataValidations count="1">
    <dataValidation type="list" allowBlank="1" showInputMessage="1" showErrorMessage="1" sqref="E10:E43" xr:uid="{00000000-0002-0000-0000-000000000000}">
      <formula1>$F$1:$F$4</formula1>
    </dataValidation>
  </dataValidations>
  <pageMargins left="0.25" right="0.25" top="0.75" bottom="0.75" header="0.3" footer="0.3"/>
  <pageSetup paperSize="9" scale="77" fitToHeight="0" orientation="landscape" r:id="rId1"/>
  <headerFooter>
    <oddFooter>Stránka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D10"/>
  <sheetViews>
    <sheetView zoomScale="80" zoomScaleNormal="80" workbookViewId="0">
      <selection activeCell="B4" sqref="B4"/>
    </sheetView>
  </sheetViews>
  <sheetFormatPr defaultColWidth="21" defaultRowHeight="13.8" x14ac:dyDescent="0.25"/>
  <cols>
    <col min="1" max="1" width="22.6640625" style="1" customWidth="1"/>
    <col min="2" max="2" width="17.6640625" style="1" customWidth="1"/>
    <col min="3" max="3" width="17.5546875" style="1" customWidth="1"/>
    <col min="4" max="16384" width="21" style="1"/>
  </cols>
  <sheetData>
    <row r="1" spans="1:4" x14ac:dyDescent="0.25">
      <c r="A1" s="2" t="s">
        <v>102</v>
      </c>
    </row>
    <row r="2" spans="1:4" x14ac:dyDescent="0.25">
      <c r="A2" s="2"/>
    </row>
    <row r="3" spans="1:4" x14ac:dyDescent="0.25">
      <c r="A3" s="12" t="s">
        <v>12</v>
      </c>
    </row>
    <row r="4" spans="1:4" ht="13.8" customHeight="1" x14ac:dyDescent="0.25">
      <c r="A4" s="12" t="s">
        <v>13</v>
      </c>
      <c r="B4" s="24" t="str">
        <f>tech.list!C5</f>
        <v>Vyplní dodavatel obchodní název</v>
      </c>
      <c r="C4" s="23"/>
      <c r="D4" s="22"/>
    </row>
    <row r="5" spans="1:4" ht="14.4" thickBot="1" x14ac:dyDescent="0.3">
      <c r="A5" s="12"/>
      <c r="B5" s="12"/>
    </row>
    <row r="6" spans="1:4" ht="14.4" thickBot="1" x14ac:dyDescent="0.3">
      <c r="A6" s="25" t="s">
        <v>24</v>
      </c>
      <c r="B6" s="26" t="s">
        <v>10</v>
      </c>
      <c r="C6" s="27" t="s">
        <v>11</v>
      </c>
    </row>
    <row r="7" spans="1:4" ht="27" customHeight="1" x14ac:dyDescent="0.25">
      <c r="A7" s="49" t="s">
        <v>103</v>
      </c>
      <c r="B7" s="50">
        <f>SUM(tech.list!G44)</f>
        <v>0</v>
      </c>
      <c r="C7" s="51">
        <f>B7/(4/100)</f>
        <v>0</v>
      </c>
    </row>
    <row r="8" spans="1:4" ht="14.4" thickBot="1" x14ac:dyDescent="0.3">
      <c r="A8" s="52"/>
      <c r="B8" s="53"/>
      <c r="C8" s="54"/>
    </row>
    <row r="10" spans="1:4" ht="14.4" x14ac:dyDescent="0.3">
      <c r="A10" s="15" t="s">
        <v>16</v>
      </c>
    </row>
  </sheetData>
  <sheetProtection sheet="1" objects="1" scenarios="1" formatRows="0"/>
  <protectedRanges>
    <protectedRange sqref="B4:D4" name="Oblast1"/>
  </protectedRange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tech.list</vt:lpstr>
      <vt:lpstr>Body_R</vt:lpstr>
      <vt:lpstr>tech.list!Názvy_tisku</vt:lpstr>
      <vt:lpstr>tech.list!P1_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Šloufová Marcela Bc.</cp:lastModifiedBy>
  <cp:lastPrinted>2018-03-26T13:00:07Z</cp:lastPrinted>
  <dcterms:created xsi:type="dcterms:W3CDTF">2018-01-03T08:48:26Z</dcterms:created>
  <dcterms:modified xsi:type="dcterms:W3CDTF">2026-01-28T13:40:24Z</dcterms:modified>
</cp:coreProperties>
</file>